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UNIVERSAL TOP_2014" sheetId="1" r:id="rId1"/>
  </sheets>
  <definedNames>
    <definedName name="курс" localSheetId="0">'UNIVERSAL TOP_2014'!$D$11</definedName>
  </definedNames>
  <calcPr fullCalcOnLoad="1"/>
</workbook>
</file>

<file path=xl/comments1.xml><?xml version="1.0" encoding="utf-8"?>
<comments xmlns="http://schemas.openxmlformats.org/spreadsheetml/2006/main">
  <authors>
    <author>a.kalinin</author>
  </authors>
  <commentList>
    <comment ref="D11" authorId="0">
      <text>
        <r>
          <rPr>
            <b/>
            <sz val="9"/>
            <rFont val="Tahoma"/>
            <family val="2"/>
          </rPr>
          <t>Пользователю нужно внести текущий курс Евро ЦБ+2%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<sst xmlns="http://schemas.openxmlformats.org/spreadsheetml/2006/main" count="121" uniqueCount="110">
  <si>
    <t>ООО "Стоматорг"</t>
  </si>
  <si>
    <t>117485, г. Москва, ул. Профсоюзная 88/20</t>
  </si>
  <si>
    <t>тел.: +7 (495) 620-97-34 доб.327 / +7 (926) 619-23-42</t>
  </si>
  <si>
    <t>факс: +7 (495) 330-54-58 доб.245</t>
  </si>
  <si>
    <t>kalinin@stomatorg.ru / www.stomatorg.ru</t>
  </si>
  <si>
    <t>Менеджер по продажам: Андрей Калинин</t>
  </si>
  <si>
    <t>Стоматологическая установка UNIVERSAL</t>
  </si>
  <si>
    <t>OMS, Италия</t>
  </si>
  <si>
    <t>гарантия 3 года</t>
  </si>
  <si>
    <t>курс ЦБ +2% на день выставления счета</t>
  </si>
  <si>
    <t>Арт.№</t>
  </si>
  <si>
    <t>Наименование</t>
  </si>
  <si>
    <t>Цена, Евро</t>
  </si>
  <si>
    <t>Цена, Руб</t>
  </si>
  <si>
    <t>Стоматологическая установка UNIVERSAL TOP (верхняя подача шлангов инструментов)</t>
  </si>
  <si>
    <t>Описание</t>
  </si>
  <si>
    <t xml:space="preserve"> - Съемные автоклавируемые накладки ручки и ложементов для инструментов на столике врача (для модели с верхней подачей шлангов),
 - Модуль столика врача из керамики (для моделей с нижней подачей и KART),
 - продувка  (chip blower) для турбин и микромотора, 
 - установка с отображением на дисплее скорости микромотора и мощности скайлера, в случае заказа встроенного эндомотора на дисплей выводятся параметры скорости вращения, усилия, передаточного числа наконечника,
 - 3 программы для микромотора и скайлера, звуковой сигнал при изменении направления вращения микромотора,
 - поворотная на 90' плевательница с системой безопасности, 
 - включение системы смыва плевательницы и наполнения стакана с места врача и места ассистента, 
 - управление креслом с модуля врача, ассистента и педали, три программируемых положения кресла, автоматическое отключение движения кресла при работе инструментов, возможность принудительной блокировки всех движений кресла, управление с места врача и ассистента всеми функциями установки,
 - кнопки управления эндомотором на панели врача,
 - кнопка вызова ассистента (свободно программируемая кнопка),
Максимально четыре вращающихся инструмента и пистолет вода-воздух.</t>
  </si>
  <si>
    <t>Столик врача</t>
  </si>
  <si>
    <t>3 функциональный стерилизуемый пистолет вода-воздух MINILIGHT, стерилизуемый</t>
  </si>
  <si>
    <t>Пьезоэлектрический скайлер EMS, стерилизуемый, в комплекте с 3мя насадками A,P, PS</t>
  </si>
  <si>
    <t xml:space="preserve">Беcколлекторный микромотор BIEN AIR MCX LED с подсветкой LED, внутренней раздельной подачей спрея, продувка (chip blower), 1.000-40.000 об/мин, момент 2,5 Н*см. </t>
  </si>
  <si>
    <t>Свободное гнездо/Free holder</t>
  </si>
  <si>
    <t>Турбинный шланг прямой с разъемом Midwest с фиброоптикой, продувка</t>
  </si>
  <si>
    <t>Столик для инструментов с креплением на модуль врача (для верхней подачи)</t>
  </si>
  <si>
    <t>Столик ассистента</t>
  </si>
  <si>
    <t>Место ассистента на поворотной штанге с креплением к основанию гидроблока установки UNIVERSAL TOP и пультом управления креслом, светильником, смывом плевательницы и наполнением стакана</t>
  </si>
  <si>
    <t>Свободное гнездо</t>
  </si>
  <si>
    <t>Шланг пылесоса 16 мм под внешнюю вакуумную помпу</t>
  </si>
  <si>
    <t>вкл.</t>
  </si>
  <si>
    <t>Шланг слюноотсоса 11 мм под внешнюю вакуумную помпу</t>
  </si>
  <si>
    <t>Гидроблок, опции аспирации, дезинфекции</t>
  </si>
  <si>
    <t xml:space="preserve"> - Поворотная на 180' плевательница с системой безопасности;
 - В базовой комплектации без сепаратора (для "влажной" системы аспирации)</t>
  </si>
  <si>
    <t>Комплект автономной  воды с креплением внутри гидроблока и возможностью переключения на магистральную подачу воды</t>
  </si>
  <si>
    <t>Светильник</t>
  </si>
  <si>
    <t>Стойка светильника (без держателя для монитора)</t>
  </si>
  <si>
    <t>Светильник FARO EDI с плавной регулировкой освещенности до  25 000 люкс, со съемными автоклавируемыми ручками, с принудительным охлаждением, мощность 97 ватт</t>
  </si>
  <si>
    <t>Свободно/Empty/Опция/Option</t>
  </si>
  <si>
    <t>Кресло пациента</t>
  </si>
  <si>
    <r>
      <t xml:space="preserve">Кресло MOON </t>
    </r>
    <r>
      <rPr>
        <u val="single"/>
        <sz val="10"/>
        <rFont val="Arial Cyr"/>
        <family val="0"/>
      </rPr>
      <t xml:space="preserve">на лифтовом подъемном механизме и возможностью вращения на 20' в обе стороны </t>
    </r>
    <r>
      <rPr>
        <sz val="10"/>
        <rFont val="Arial"/>
        <family val="2"/>
      </rPr>
      <t xml:space="preserve">относительно вертикальной оси (пневматический тормоз), с синхронизируемым левым подлокотником, Тренденленбургским положением, 3 програмируемых позиции для 4х врачей, положением к плевательнице, положение "0", запоминание последней рабочей позиции, системой безопасности опускания кресла, управление креслом с модуля врача, ассистента и педали, автоматическое отключение движения кресла при работе инструментов, возможность принудительной блокировки всех движений кресла со столика врача.
</t>
    </r>
    <r>
      <rPr>
        <u val="single"/>
        <sz val="10"/>
        <rFont val="Arial Cyr"/>
        <family val="0"/>
      </rPr>
      <t>Мягкая обивка SUPERMEMORY - эластичный материал наполнителя, повторяющий контуры тела пациента.</t>
    </r>
  </si>
  <si>
    <t>Подголовник с двойной подвижностью</t>
  </si>
  <si>
    <t>Цвет кресла</t>
  </si>
  <si>
    <t>???</t>
  </si>
  <si>
    <t>Сумма</t>
  </si>
  <si>
    <t>Возможные опции UNIVERSAL TOP</t>
  </si>
  <si>
    <t>6 функциональный стерилизуемый пистолет вода-воздух MINILIGHT, стерилизуемый</t>
  </si>
  <si>
    <t>6 функциональный стерилизуемый пистолет вода-воздух MINILIGHT с фиброоптикой, стерилизуемый</t>
  </si>
  <si>
    <t>Полимеризационная лампа  SATELEC MINILED светодиодная</t>
  </si>
  <si>
    <t>Полимеризационная лампа  TKD MOON светодиодная</t>
  </si>
  <si>
    <t>Пьезоэлектрический скайлер SATELEC SP NEWTRON, стерилизуемый, с режимами PERIO-ENDO</t>
  </si>
  <si>
    <t xml:space="preserve">Пьезоэлектрический скайлер SATELEC SP NEWTRON с LED подсветкой,  с режимами PERIO-ENDO, стерилизуемый </t>
  </si>
  <si>
    <t>Пьезоэлектрический скайлер MECTRON Р2К, стерилизуемый, с прямым шлангом</t>
  </si>
  <si>
    <t>Пьезоэлектрический скайлер EMS с LED подстветкой, стерилизуемый, в комплекте с 3мя насадками A,P, PS (Patavium)</t>
  </si>
  <si>
    <t xml:space="preserve">Электрический микромотор BIEN AIR ISO 300 с подсветкой, с внутренней, раздельной подачей воздуха и воды для спрея </t>
  </si>
  <si>
    <t xml:space="preserve">Электрический микромотор BIEN AIR MC3LK ISO 300 с фиброоптикой, с внутренней, раздельной подачей воздуха и воды для спрея </t>
  </si>
  <si>
    <t xml:space="preserve">Электрический микромотор NSK NBX с LED подсветкой, внутренней, раздельной подачей воздуха и воды для спрея </t>
  </si>
  <si>
    <t>Беcколлекторный микромотор BIEN AIR MX2 с программным управлением и функциями эндодонтического мотора, продувка (chip-blower)</t>
  </si>
  <si>
    <t>Хирургический микромотор Bien Air CHIROPRO</t>
  </si>
  <si>
    <t>Большой (двойной) столик для инструментов с креплением на модуль врача (для верхней подачи)</t>
  </si>
  <si>
    <t>Функция установки минимальной скорости микромотора 50 об/мин</t>
  </si>
  <si>
    <t>Функция изменения скорости вращения турбинного наконечника в зависимости от положения педали (прогрессивная турбина)</t>
  </si>
  <si>
    <t>Фиксатор рычага инструмента в рабочем состоянии (на один рычаг, для верхней подачи)</t>
  </si>
  <si>
    <t>Бойлер подогрева воды на стакан</t>
  </si>
  <si>
    <t>Подогрев воды для спрея максимально для 2-х инструментов</t>
  </si>
  <si>
    <t>Держатель шлангов аспирации на столике врача (для верхней подачи)</t>
  </si>
  <si>
    <t>Набор перистальтическая помпа и набор для подачи физраствора</t>
  </si>
  <si>
    <t>Цветной ЖК дисплей</t>
  </si>
  <si>
    <t>Место ассистента на поворотной штанге c креплением к креслу Moon (без клавиатуры управления)</t>
  </si>
  <si>
    <t>3-х функциональный стерилизуемый пистолет вода-воздух MINILIGHT с прямым шлангом на месте ассистента</t>
  </si>
  <si>
    <t>6 функциональный стерилизуемый пистолет вода-воздух MINILIGHT с прямым шлангом на месте ассистента</t>
  </si>
  <si>
    <t xml:space="preserve">Полимеризационная лампа  SATELEC MINILED на месте ассистента </t>
  </si>
  <si>
    <t xml:space="preserve">Полимеризационная лампа  TKD MOON светодиодная на месте ассистента </t>
  </si>
  <si>
    <t>Эжекторный слюноотсос (по воде)</t>
  </si>
  <si>
    <t>Роликовый фиксатор шлангов аспирации</t>
  </si>
  <si>
    <t>Держатель дополнительного инструмента (крепление справа или слева на столике ассистента)</t>
  </si>
  <si>
    <t>Алюминиевые держатели инструментов столика ассистента</t>
  </si>
  <si>
    <t>Селективная система запирания аспирационных шлангов</t>
  </si>
  <si>
    <t>Инструментальный столик для ассистента на поворотном плече</t>
  </si>
  <si>
    <t>Система дезинфекции магистральной воды METASYS WEK UNIVERSAL</t>
  </si>
  <si>
    <t>Система дезинфекции системы аспирации METASYS H1 UNIVERSAL</t>
  </si>
  <si>
    <t>Встроенный сепаратор ECO METASYS MULTISYSTEM 1 непрерывного действия для блока VIRTUOSUS</t>
  </si>
  <si>
    <t xml:space="preserve">Клапан выбора места METASYS </t>
  </si>
  <si>
    <t>Клапан выбора места DURR</t>
  </si>
  <si>
    <t>Клапан выбора места с функцией подлючения слива плевательницы к аспирационной магистрали DURR</t>
  </si>
  <si>
    <t>Соленоидные клапана выключения воды и воздуха при выключении электропитания установки</t>
  </si>
  <si>
    <t>Стойка светильника с креплением для монитора (с кабелями для подключения интраоральной камеры,монитора, RVG, PC, TV) для UNIVERSAL</t>
  </si>
  <si>
    <t>Светильник FARO EDI с инфракрасным включением/выключением</t>
  </si>
  <si>
    <t>Светильник POLARIS A LED светодиодный, бестеневой, 3 оси вращения, с плавной регулировкой освещенности от 15 000 до  30 000 люкс, регулировка цветности света от 4 200 К (теплый) до 6 000 К (холодный),  срок службы 50 000 часов.</t>
  </si>
  <si>
    <t>Светильник  FARO LED LAMP MAIA светодиодный, с плавной регулировкой освещенности от 3.000 до 35.000 люкс, 5000 К, 2 светодиода, съемные автоклавируемые ручки</t>
  </si>
  <si>
    <t>Светильник  FARO LED LAMP MAIA с инфракрасным включением/выключением</t>
  </si>
  <si>
    <t>Светильник  FARO LED LAMP ALYA светодиодный, 3 оси вращения, с плавной регулировкой освещенности до от 3.000 до 50.000 люкс, цветовая температура 5000 К, 2 светодиода, съемные автоклавируемые ручки</t>
  </si>
  <si>
    <t>Светильник FARO LED ALYA с инфракрасным включением/выключением</t>
  </si>
  <si>
    <t>Потолочная штанга крепления светильника с трансформатором</t>
  </si>
  <si>
    <t>Светильник FARO EDY с потолочным креплением</t>
  </si>
  <si>
    <t>Потолочная стойка крепления светильника POLARIS</t>
  </si>
  <si>
    <t>Светильник POLARIS LED с потолочным креплением</t>
  </si>
  <si>
    <t>Дополнительная стоимость специальных расцветок обивки кресла</t>
  </si>
  <si>
    <t>Широкая спинка с расширением в области поясницы для кресла MOON (стоимость замены базовой)</t>
  </si>
  <si>
    <t>Удлиненная спинка для кресла MOON</t>
  </si>
  <si>
    <t>Правый съемный/поворотный подлокотник</t>
  </si>
  <si>
    <t>Функция автоматического изменения угла подколенной части кресла</t>
  </si>
  <si>
    <t>Защитная накладка на сиденье кресла</t>
  </si>
  <si>
    <t>Сиденье для детей</t>
  </si>
  <si>
    <t>Интраоральная камера SATELEC SOPROLIFE с функцией детекции кариеса на месте ассистента</t>
  </si>
  <si>
    <t xml:space="preserve">Монитор LCD (Neovo) размером 22" с защитным стеклом и низковольтным питанием, медицинский </t>
  </si>
  <si>
    <t>Защитный декоративный кожух держателя монитора</t>
  </si>
  <si>
    <t>Держатель интраоральной видеокамеры на мониторе</t>
  </si>
  <si>
    <t>Стул для врача и ассистента mod. Star</t>
  </si>
  <si>
    <t>Беспроводная педаль управления установкой и креслом</t>
  </si>
  <si>
    <t>Расчет рублевой стоимости: Курс ЦБ РФ + 2% на день выставления счета</t>
  </si>
  <si>
    <t>Проектирование и комплексное оснащение стоматологических клиник,
отдельных кабинетов, зуботехнических лабораторий.
Поставка стоматологических установок, компрессоров, вакуумных аспираторов, автоклавов,
рентгеновского и зуботехнического оборудования, а так же расходных материалов и инструментов.
Сервисное обслуживание.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</si>
</sst>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sz val="11"/>
      <name val="Arial Cyr"/>
      <family val="0"/>
    </font>
    <font>
      <sz val="9"/>
      <name val="Arial"/>
      <family val="2"/>
    </font>
    <font>
      <u val="single"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55" applyFont="1" applyFill="1" applyBorder="1" applyAlignment="1">
      <alignment vertical="top" wrapText="1"/>
      <protection/>
    </xf>
    <xf numFmtId="0" fontId="4" fillId="0" borderId="0" xfId="55" applyFont="1" applyFill="1" applyBorder="1" applyAlignment="1">
      <alignment horizontal="center" vertical="top" wrapText="1"/>
      <protection/>
    </xf>
    <xf numFmtId="3" fontId="5" fillId="0" borderId="0" xfId="0" applyNumberFormat="1" applyFont="1" applyFill="1" applyBorder="1" applyAlignment="1">
      <alignment horizontal="center" vertical="top" wrapText="1"/>
    </xf>
    <xf numFmtId="3" fontId="6" fillId="0" borderId="0" xfId="56" applyNumberFormat="1" applyFont="1" applyFill="1" applyBorder="1" applyAlignment="1">
      <alignment horizontal="center" vertical="top" wrapText="1"/>
      <protection/>
    </xf>
    <xf numFmtId="3" fontId="7" fillId="0" borderId="0" xfId="55" applyNumberFormat="1" applyFont="1" applyFill="1" applyAlignment="1">
      <alignment vertical="top" wrapText="1"/>
      <protection/>
    </xf>
    <xf numFmtId="0" fontId="7" fillId="0" borderId="0" xfId="55" applyFont="1" applyFill="1" applyAlignment="1">
      <alignment vertical="top" wrapText="1"/>
      <protection/>
    </xf>
    <xf numFmtId="0" fontId="0" fillId="0" borderId="0" xfId="0" applyAlignment="1">
      <alignment vertical="top"/>
    </xf>
    <xf numFmtId="0" fontId="8" fillId="0" borderId="0" xfId="55" applyFont="1" applyFill="1" applyBorder="1" applyAlignment="1">
      <alignment vertical="top" wrapText="1"/>
      <protection/>
    </xf>
    <xf numFmtId="3" fontId="7" fillId="0" borderId="0" xfId="53" applyNumberFormat="1" applyFont="1" applyFill="1" applyBorder="1" applyAlignment="1">
      <alignment vertical="top" wrapText="1"/>
      <protection/>
    </xf>
    <xf numFmtId="3" fontId="6" fillId="0" borderId="0" xfId="56" applyNumberFormat="1" applyFont="1" applyFill="1" applyBorder="1" applyAlignment="1">
      <alignment horizontal="center" vertical="top" wrapText="1"/>
      <protection/>
    </xf>
    <xf numFmtId="3" fontId="9" fillId="0" borderId="0" xfId="0" applyNumberFormat="1" applyFont="1" applyFill="1" applyBorder="1" applyAlignment="1">
      <alignment horizontal="center" vertical="top" wrapText="1"/>
    </xf>
    <xf numFmtId="3" fontId="2" fillId="0" borderId="0" xfId="56" applyNumberFormat="1" applyFill="1" applyAlignment="1">
      <alignment vertical="top" wrapText="1"/>
      <protection/>
    </xf>
    <xf numFmtId="3" fontId="7" fillId="0" borderId="0" xfId="53" applyNumberFormat="1" applyFont="1" applyFill="1" applyBorder="1" applyAlignment="1">
      <alignment horizontal="left" vertical="top" wrapText="1"/>
      <protection/>
    </xf>
    <xf numFmtId="3" fontId="4" fillId="0" borderId="0" xfId="53" applyNumberFormat="1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56" applyNumberFormat="1" applyFill="1" applyBorder="1" applyAlignment="1">
      <alignment horizontal="center" vertical="top" wrapText="1"/>
      <protection/>
    </xf>
    <xf numFmtId="0" fontId="11" fillId="0" borderId="0" xfId="0" applyNumberFormat="1" applyFont="1" applyFill="1" applyAlignment="1">
      <alignment horizontal="center" vertical="top" wrapText="1"/>
    </xf>
    <xf numFmtId="14" fontId="10" fillId="0" borderId="0" xfId="0" applyNumberFormat="1" applyFont="1" applyFill="1" applyAlignment="1">
      <alignment vertical="top"/>
    </xf>
    <xf numFmtId="3" fontId="7" fillId="0" borderId="0" xfId="53" applyNumberFormat="1" applyFont="1" applyFill="1" applyBorder="1" applyAlignment="1">
      <alignment horizontal="center" vertical="top" wrapText="1"/>
      <protection/>
    </xf>
    <xf numFmtId="0" fontId="11" fillId="0" borderId="0" xfId="0" applyNumberFormat="1" applyFont="1" applyFill="1" applyAlignment="1">
      <alignment horizontal="center" vertical="top"/>
    </xf>
    <xf numFmtId="3" fontId="7" fillId="33" borderId="0" xfId="53" applyNumberFormat="1" applyFont="1" applyFill="1" applyBorder="1" applyAlignment="1">
      <alignment vertical="top" wrapText="1"/>
      <protection/>
    </xf>
    <xf numFmtId="0" fontId="12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13" fillId="0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horizontal="right" vertical="top"/>
    </xf>
    <xf numFmtId="4" fontId="0" fillId="34" borderId="0" xfId="0" applyNumberFormat="1" applyFill="1" applyAlignment="1">
      <alignment horizontal="center" vertical="top"/>
    </xf>
    <xf numFmtId="0" fontId="2" fillId="0" borderId="0" xfId="53" applyBorder="1" applyAlignment="1">
      <alignment vertical="center" wrapText="1"/>
      <protection/>
    </xf>
    <xf numFmtId="0" fontId="14" fillId="0" borderId="10" xfId="0" applyNumberFormat="1" applyFont="1" applyFill="1" applyBorder="1" applyAlignment="1">
      <alignment horizontal="center" vertical="top"/>
    </xf>
    <xf numFmtId="4" fontId="14" fillId="0" borderId="10" xfId="0" applyNumberFormat="1" applyFont="1" applyFill="1" applyBorder="1" applyAlignment="1">
      <alignment horizontal="center" vertical="top"/>
    </xf>
    <xf numFmtId="0" fontId="2" fillId="0" borderId="0" xfId="53" applyFont="1" applyBorder="1" applyAlignment="1">
      <alignment vertical="center" wrapText="1"/>
      <protection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horizontal="left" vertical="top"/>
    </xf>
    <xf numFmtId="0" fontId="15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vertical="top" wrapText="1"/>
    </xf>
    <xf numFmtId="49" fontId="0" fillId="35" borderId="10" xfId="0" applyNumberFormat="1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left" vertical="top"/>
    </xf>
    <xf numFmtId="4" fontId="2" fillId="35" borderId="10" xfId="0" applyNumberFormat="1" applyFont="1" applyFill="1" applyBorder="1" applyAlignment="1">
      <alignment horizontal="right" vertical="top"/>
    </xf>
    <xf numFmtId="4" fontId="2" fillId="35" borderId="10" xfId="0" applyNumberFormat="1" applyFont="1" applyFill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ill="1" applyBorder="1" applyAlignment="1">
      <alignment vertical="top" wrapText="1"/>
    </xf>
    <xf numFmtId="4" fontId="0" fillId="0" borderId="10" xfId="0" applyNumberFormat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3" fontId="7" fillId="0" borderId="0" xfId="54" applyNumberFormat="1" applyFont="1" applyAlignment="1">
      <alignment vertical="top"/>
      <protection/>
    </xf>
    <xf numFmtId="0" fontId="17" fillId="36" borderId="11" xfId="0" applyNumberFormat="1" applyFont="1" applyFill="1" applyBorder="1" applyAlignment="1">
      <alignment vertical="top"/>
    </xf>
    <xf numFmtId="0" fontId="10" fillId="36" borderId="11" xfId="0" applyNumberFormat="1" applyFont="1" applyFill="1" applyBorder="1" applyAlignment="1">
      <alignment vertical="top"/>
    </xf>
    <xf numFmtId="4" fontId="18" fillId="36" borderId="11" xfId="0" applyNumberFormat="1" applyFont="1" applyFill="1" applyBorder="1" applyAlignment="1">
      <alignment vertical="top"/>
    </xf>
    <xf numFmtId="0" fontId="6" fillId="0" borderId="0" xfId="53" applyFont="1" applyBorder="1" applyAlignment="1">
      <alignment vertical="center" wrapText="1"/>
      <protection/>
    </xf>
    <xf numFmtId="3" fontId="7" fillId="0" borderId="0" xfId="55" applyNumberFormat="1" applyFont="1" applyAlignment="1">
      <alignment horizontal="center" vertical="top"/>
      <protection/>
    </xf>
    <xf numFmtId="0" fontId="7" fillId="0" borderId="0" xfId="55" applyFont="1" applyAlignment="1">
      <alignment vertical="top"/>
      <protection/>
    </xf>
    <xf numFmtId="0" fontId="4" fillId="0" borderId="0" xfId="55" applyFont="1" applyAlignment="1">
      <alignment horizontal="center" vertical="top"/>
      <protection/>
    </xf>
    <xf numFmtId="3" fontId="4" fillId="0" borderId="0" xfId="55" applyNumberFormat="1" applyFont="1" applyAlignment="1">
      <alignment horizontal="center" vertical="top"/>
      <protection/>
    </xf>
    <xf numFmtId="3" fontId="2" fillId="0" borderId="0" xfId="56" applyNumberFormat="1" applyAlignment="1">
      <alignment horizontal="center" vertical="top"/>
      <protection/>
    </xf>
    <xf numFmtId="0" fontId="19" fillId="0" borderId="0" xfId="0" applyFont="1" applyFill="1" applyBorder="1" applyAlignment="1">
      <alignment horizontal="center" vertical="top" wrapText="1"/>
    </xf>
    <xf numFmtId="3" fontId="6" fillId="0" borderId="0" xfId="56" applyNumberFormat="1" applyFont="1" applyAlignment="1">
      <alignment horizontal="center" vertical="top"/>
      <protection/>
    </xf>
    <xf numFmtId="49" fontId="14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4" fontId="2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0" xfId="0" applyBorder="1" applyAlignment="1">
      <alignment horizontal="right" vertical="top"/>
    </xf>
    <xf numFmtId="1" fontId="0" fillId="0" borderId="10" xfId="0" applyNumberFormat="1" applyFill="1" applyBorder="1" applyAlignment="1">
      <alignment horizontal="right" vertical="top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20" fillId="0" borderId="0" xfId="53" applyFont="1" applyFill="1" applyBorder="1" applyAlignment="1">
      <alignment vertical="top" wrapText="1"/>
      <protection/>
    </xf>
    <xf numFmtId="0" fontId="2" fillId="0" borderId="0" xfId="53" applyFill="1" applyBorder="1" applyAlignment="1">
      <alignment vertical="top" wrapText="1"/>
      <protection/>
    </xf>
    <xf numFmtId="0" fontId="2" fillId="0" borderId="0" xfId="53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vertical="top" wrapText="1"/>
      <protection/>
    </xf>
    <xf numFmtId="3" fontId="6" fillId="0" borderId="0" xfId="53" applyNumberFormat="1" applyFont="1" applyFill="1" applyBorder="1" applyAlignment="1">
      <alignment horizontal="center" vertical="top" wrapText="1"/>
      <protection/>
    </xf>
    <xf numFmtId="3" fontId="6" fillId="0" borderId="0" xfId="53" applyNumberFormat="1" applyFont="1" applyFill="1" applyBorder="1" applyAlignment="1">
      <alignment horizontal="center" vertical="top" wrapText="1"/>
      <protection/>
    </xf>
    <xf numFmtId="0" fontId="2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0" fillId="0" borderId="14" xfId="53" applyFont="1" applyFill="1" applyBorder="1" applyAlignment="1">
      <alignment horizontal="center" vertical="top" wrapText="1"/>
      <protection/>
    </xf>
    <xf numFmtId="0" fontId="20" fillId="0" borderId="15" xfId="53" applyFont="1" applyFill="1" applyBorder="1" applyAlignment="1">
      <alignment horizontal="center" vertical="top" wrapText="1"/>
      <protection/>
    </xf>
    <xf numFmtId="0" fontId="20" fillId="0" borderId="16" xfId="53" applyFont="1" applyFill="1" applyBorder="1" applyAlignment="1">
      <alignment horizontal="center" vertical="top" wrapText="1"/>
      <protection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Linea 90 Es выс" xfId="53"/>
    <cellStyle name="Обычный_Linea90Prog_выст" xfId="54"/>
    <cellStyle name="Обычный_Punto" xfId="55"/>
    <cellStyle name="Обычный_Tempo9ELX-предл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0</xdr:row>
      <xdr:rowOff>38100</xdr:rowOff>
    </xdr:from>
    <xdr:to>
      <xdr:col>3</xdr:col>
      <xdr:colOff>742950</xdr:colOff>
      <xdr:row>2</xdr:row>
      <xdr:rowOff>133350</xdr:rowOff>
    </xdr:to>
    <xdr:pic>
      <xdr:nvPicPr>
        <xdr:cNvPr id="1" name="Picture 17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8100"/>
          <a:ext cx="2533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3524250</xdr:colOff>
      <xdr:row>2</xdr:row>
      <xdr:rowOff>142875</xdr:rowOff>
    </xdr:from>
    <xdr:to>
      <xdr:col>3</xdr:col>
      <xdr:colOff>647700</xdr:colOff>
      <xdr:row>4</xdr:row>
      <xdr:rowOff>123825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504825"/>
          <a:ext cx="2095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PageLayoutView="0" workbookViewId="0" topLeftCell="A1">
      <selection activeCell="J14" sqref="J14"/>
    </sheetView>
  </sheetViews>
  <sheetFormatPr defaultColWidth="8.8515625" defaultRowHeight="12.75"/>
  <cols>
    <col min="1" max="1" width="9.8515625" style="65" customWidth="1"/>
    <col min="2" max="2" width="62.421875" style="66" customWidth="1"/>
    <col min="3" max="3" width="12.140625" style="67" customWidth="1"/>
    <col min="4" max="4" width="12.00390625" style="68" customWidth="1"/>
    <col min="5" max="16384" width="8.8515625" style="33" customWidth="1"/>
  </cols>
  <sheetData>
    <row r="1" spans="1:6" s="7" customFormat="1" ht="14.25" customHeight="1">
      <c r="A1" s="1" t="s">
        <v>0</v>
      </c>
      <c r="B1" s="2"/>
      <c r="C1" s="3"/>
      <c r="D1" s="4"/>
      <c r="E1" s="5"/>
      <c r="F1" s="6"/>
    </row>
    <row r="2" spans="1:6" s="7" customFormat="1" ht="14.25" customHeight="1">
      <c r="A2" s="8" t="s">
        <v>1</v>
      </c>
      <c r="B2" s="9"/>
      <c r="C2" s="3"/>
      <c r="D2" s="4"/>
      <c r="E2" s="5"/>
      <c r="F2" s="6"/>
    </row>
    <row r="3" spans="1:5" s="13" customFormat="1" ht="14.25" customHeight="1">
      <c r="A3" s="8" t="s">
        <v>2</v>
      </c>
      <c r="B3" s="10"/>
      <c r="C3" s="11"/>
      <c r="D3" s="12"/>
      <c r="E3" s="5"/>
    </row>
    <row r="4" spans="1:13" s="17" customFormat="1" ht="14.25" customHeight="1">
      <c r="A4" s="8" t="s">
        <v>3</v>
      </c>
      <c r="B4" s="14"/>
      <c r="C4" s="15"/>
      <c r="D4" s="12"/>
      <c r="E4" s="5"/>
      <c r="F4" s="13"/>
      <c r="G4" s="16"/>
      <c r="H4" s="16"/>
      <c r="I4" s="16"/>
      <c r="J4" s="16"/>
      <c r="K4" s="16"/>
      <c r="L4" s="16"/>
      <c r="M4" s="16"/>
    </row>
    <row r="5" spans="1:13" s="17" customFormat="1" ht="14.25" customHeight="1">
      <c r="A5" s="8" t="s">
        <v>4</v>
      </c>
      <c r="B5" s="18"/>
      <c r="C5" s="15"/>
      <c r="D5" s="12"/>
      <c r="E5" s="5"/>
      <c r="F5" s="13"/>
      <c r="G5" s="16"/>
      <c r="H5" s="16"/>
      <c r="I5" s="16"/>
      <c r="J5" s="16"/>
      <c r="K5" s="16"/>
      <c r="L5" s="16"/>
      <c r="M5" s="16"/>
    </row>
    <row r="6" spans="1:13" s="20" customFormat="1" ht="14.25" customHeight="1">
      <c r="A6" s="8" t="s">
        <v>5</v>
      </c>
      <c r="B6" s="14"/>
      <c r="C6" s="15"/>
      <c r="D6" s="12"/>
      <c r="E6" s="5"/>
      <c r="F6" s="13"/>
      <c r="G6" s="19"/>
      <c r="H6" s="19"/>
      <c r="I6" s="19"/>
      <c r="J6" s="19"/>
      <c r="K6" s="19"/>
      <c r="L6" s="19"/>
      <c r="M6" s="19"/>
    </row>
    <row r="7" spans="1:13" s="20" customFormat="1" ht="14.25" customHeight="1">
      <c r="A7" s="8"/>
      <c r="B7" s="14"/>
      <c r="C7" s="15"/>
      <c r="D7" s="12"/>
      <c r="E7" s="5"/>
      <c r="F7" s="13"/>
      <c r="G7" s="19"/>
      <c r="H7" s="19"/>
      <c r="I7" s="19"/>
      <c r="J7" s="19"/>
      <c r="K7" s="19"/>
      <c r="L7" s="19"/>
      <c r="M7" s="19"/>
    </row>
    <row r="8" spans="1:5" s="13" customFormat="1" ht="14.25" customHeight="1">
      <c r="A8" s="21"/>
      <c r="B8" s="22" t="s">
        <v>6</v>
      </c>
      <c r="C8" s="11"/>
      <c r="D8" s="23">
        <f ca="1">TODAY()</f>
        <v>42002</v>
      </c>
      <c r="E8" s="5"/>
    </row>
    <row r="9" spans="1:13" s="26" customFormat="1" ht="14.25" customHeight="1">
      <c r="A9" s="24"/>
      <c r="B9" s="25" t="s">
        <v>7</v>
      </c>
      <c r="C9" s="15"/>
      <c r="D9" s="12"/>
      <c r="E9" s="5"/>
      <c r="F9" s="13"/>
      <c r="G9" s="10"/>
      <c r="H9" s="10"/>
      <c r="I9" s="10"/>
      <c r="J9" s="10"/>
      <c r="K9" s="10"/>
      <c r="L9" s="10"/>
      <c r="M9" s="10"/>
    </row>
    <row r="10" spans="1:5" s="13" customFormat="1" ht="15.75" customHeight="1">
      <c r="A10" s="21"/>
      <c r="B10" s="27" t="s">
        <v>8</v>
      </c>
      <c r="C10" s="28"/>
      <c r="D10" s="12"/>
      <c r="E10" s="5"/>
    </row>
    <row r="11" spans="1:4" ht="18">
      <c r="A11" s="29"/>
      <c r="B11" s="30"/>
      <c r="C11" s="31" t="s">
        <v>9</v>
      </c>
      <c r="D11" s="32">
        <v>0</v>
      </c>
    </row>
    <row r="12" spans="1:4" s="36" customFormat="1" ht="14.25">
      <c r="A12" s="34" t="s">
        <v>10</v>
      </c>
      <c r="B12" s="34" t="s">
        <v>11</v>
      </c>
      <c r="C12" s="35" t="s">
        <v>12</v>
      </c>
      <c r="D12" s="35" t="s">
        <v>13</v>
      </c>
    </row>
    <row r="13" spans="1:4" s="36" customFormat="1" ht="25.5">
      <c r="A13" s="37">
        <v>508655</v>
      </c>
      <c r="B13" s="38" t="s">
        <v>14</v>
      </c>
      <c r="C13" s="39">
        <v>14508.4</v>
      </c>
      <c r="D13" s="40">
        <f>C13*курс</f>
        <v>0</v>
      </c>
    </row>
    <row r="14" spans="1:4" s="36" customFormat="1" ht="239.25" customHeight="1">
      <c r="A14" s="41" t="s">
        <v>15</v>
      </c>
      <c r="B14" s="42" t="s">
        <v>16</v>
      </c>
      <c r="C14" s="43"/>
      <c r="D14" s="44"/>
    </row>
    <row r="15" spans="1:4" s="36" customFormat="1" ht="12.75">
      <c r="A15" s="37"/>
      <c r="B15" s="37" t="s">
        <v>17</v>
      </c>
      <c r="C15" s="39"/>
      <c r="D15" s="40"/>
    </row>
    <row r="16" spans="1:4" s="36" customFormat="1" ht="25.5">
      <c r="A16" s="41">
        <v>511800</v>
      </c>
      <c r="B16" s="45" t="s">
        <v>18</v>
      </c>
      <c r="C16" s="46">
        <v>352</v>
      </c>
      <c r="D16" s="44">
        <f aca="true" t="shared" si="0" ref="D16:D21">C16*курс</f>
        <v>0</v>
      </c>
    </row>
    <row r="17" spans="1:4" s="36" customFormat="1" ht="25.5">
      <c r="A17" s="41">
        <v>511823</v>
      </c>
      <c r="B17" s="45" t="s">
        <v>19</v>
      </c>
      <c r="C17" s="46">
        <v>1000</v>
      </c>
      <c r="D17" s="44">
        <f t="shared" si="0"/>
        <v>0</v>
      </c>
    </row>
    <row r="18" spans="1:4" s="36" customFormat="1" ht="38.25">
      <c r="A18" s="41">
        <v>511879</v>
      </c>
      <c r="B18" s="45" t="s">
        <v>20</v>
      </c>
      <c r="C18" s="46">
        <v>1648</v>
      </c>
      <c r="D18" s="44">
        <f t="shared" si="0"/>
        <v>0</v>
      </c>
    </row>
    <row r="19" spans="1:4" s="36" customFormat="1" ht="12.75">
      <c r="A19" s="41">
        <v>222</v>
      </c>
      <c r="B19" s="45" t="s">
        <v>21</v>
      </c>
      <c r="C19" s="46"/>
      <c r="D19" s="44"/>
    </row>
    <row r="20" spans="1:4" s="36" customFormat="1" ht="25.5">
      <c r="A20" s="41">
        <v>511842</v>
      </c>
      <c r="B20" s="45" t="s">
        <v>22</v>
      </c>
      <c r="C20" s="46">
        <v>495.59999999999997</v>
      </c>
      <c r="D20" s="44">
        <f t="shared" si="0"/>
        <v>0</v>
      </c>
    </row>
    <row r="21" spans="1:4" s="36" customFormat="1" ht="25.5">
      <c r="A21" s="41">
        <v>510085</v>
      </c>
      <c r="B21" s="45" t="s">
        <v>23</v>
      </c>
      <c r="C21" s="46">
        <v>216</v>
      </c>
      <c r="D21" s="44">
        <f t="shared" si="0"/>
        <v>0</v>
      </c>
    </row>
    <row r="22" spans="1:4" s="36" customFormat="1" ht="12.75">
      <c r="A22" s="37"/>
      <c r="B22" s="37" t="s">
        <v>24</v>
      </c>
      <c r="C22" s="39"/>
      <c r="D22" s="40"/>
    </row>
    <row r="23" spans="1:4" s="36" customFormat="1" ht="51">
      <c r="A23" s="41"/>
      <c r="B23" s="47" t="s">
        <v>25</v>
      </c>
      <c r="C23" s="46"/>
      <c r="D23" s="44"/>
    </row>
    <row r="24" spans="1:4" s="36" customFormat="1" ht="12.75">
      <c r="A24" s="41"/>
      <c r="B24" s="45" t="s">
        <v>26</v>
      </c>
      <c r="C24" s="46">
        <v>0</v>
      </c>
      <c r="D24" s="44">
        <f>C24*курс</f>
        <v>0</v>
      </c>
    </row>
    <row r="25" spans="1:4" s="36" customFormat="1" ht="12.75">
      <c r="A25" s="41"/>
      <c r="B25" s="45" t="s">
        <v>27</v>
      </c>
      <c r="C25" s="46" t="s">
        <v>28</v>
      </c>
      <c r="D25" s="44"/>
    </row>
    <row r="26" spans="1:4" s="36" customFormat="1" ht="12.75">
      <c r="A26" s="41"/>
      <c r="B26" s="45" t="s">
        <v>29</v>
      </c>
      <c r="C26" s="46" t="s">
        <v>28</v>
      </c>
      <c r="D26" s="44"/>
    </row>
    <row r="27" spans="1:4" s="36" customFormat="1" ht="12.75">
      <c r="A27" s="48"/>
      <c r="B27" s="49" t="s">
        <v>30</v>
      </c>
      <c r="C27" s="50"/>
      <c r="D27" s="51"/>
    </row>
    <row r="28" spans="1:4" s="36" customFormat="1" ht="38.25">
      <c r="A28" s="41"/>
      <c r="B28" s="45" t="s">
        <v>31</v>
      </c>
      <c r="C28" s="46"/>
      <c r="D28" s="52"/>
    </row>
    <row r="29" spans="1:4" s="36" customFormat="1" ht="25.5">
      <c r="A29" s="41">
        <v>511853</v>
      </c>
      <c r="B29" s="45" t="s">
        <v>32</v>
      </c>
      <c r="C29" s="46">
        <v>648</v>
      </c>
      <c r="D29" s="44">
        <f>C29*курс</f>
        <v>0</v>
      </c>
    </row>
    <row r="30" spans="1:4" s="36" customFormat="1" ht="12.75">
      <c r="A30" s="48"/>
      <c r="B30" s="49" t="s">
        <v>33</v>
      </c>
      <c r="C30" s="50"/>
      <c r="D30" s="51"/>
    </row>
    <row r="31" spans="1:4" s="36" customFormat="1" ht="12.75">
      <c r="A31" s="41">
        <v>511657</v>
      </c>
      <c r="B31" s="45" t="s">
        <v>34</v>
      </c>
      <c r="C31" s="46">
        <v>168</v>
      </c>
      <c r="D31" s="44">
        <f>C31*курс</f>
        <v>0</v>
      </c>
    </row>
    <row r="32" spans="1:4" s="36" customFormat="1" ht="38.25">
      <c r="A32" s="41">
        <v>462047</v>
      </c>
      <c r="B32" s="45" t="s">
        <v>35</v>
      </c>
      <c r="C32" s="46">
        <v>864</v>
      </c>
      <c r="D32" s="44">
        <f>C32*курс</f>
        <v>0</v>
      </c>
    </row>
    <row r="33" spans="1:4" s="36" customFormat="1" ht="12.75">
      <c r="A33" s="41">
        <v>111</v>
      </c>
      <c r="B33" s="45" t="s">
        <v>36</v>
      </c>
      <c r="C33" s="46"/>
      <c r="D33" s="52"/>
    </row>
    <row r="34" spans="1:4" s="36" customFormat="1" ht="12.75">
      <c r="A34" s="48"/>
      <c r="B34" s="49" t="s">
        <v>37</v>
      </c>
      <c r="C34" s="50" t="s">
        <v>28</v>
      </c>
      <c r="D34" s="51"/>
    </row>
    <row r="35" spans="1:4" ht="156" customHeight="1">
      <c r="A35" s="53"/>
      <c r="B35" s="54" t="s">
        <v>38</v>
      </c>
      <c r="C35" s="55" t="s">
        <v>28</v>
      </c>
      <c r="D35" s="56"/>
    </row>
    <row r="36" spans="1:4" ht="12.75">
      <c r="A36" s="53"/>
      <c r="B36" s="54" t="s">
        <v>39</v>
      </c>
      <c r="C36" s="55"/>
      <c r="D36" s="56"/>
    </row>
    <row r="37" spans="1:4" s="60" customFormat="1" ht="12.75">
      <c r="A37" s="57" t="s">
        <v>40</v>
      </c>
      <c r="B37" s="58" t="s">
        <v>41</v>
      </c>
      <c r="C37" s="59"/>
      <c r="D37" s="59"/>
    </row>
    <row r="38" spans="1:4" s="64" customFormat="1" ht="15.75" thickBot="1">
      <c r="A38" s="61" t="s">
        <v>42</v>
      </c>
      <c r="B38" s="62"/>
      <c r="C38" s="63">
        <f>SUM(C13:C36)</f>
        <v>19900</v>
      </c>
      <c r="D38" s="63">
        <f>SUM(D13:D36)</f>
        <v>0</v>
      </c>
    </row>
    <row r="39" ht="13.5" thickTop="1"/>
    <row r="44" spans="1:4" ht="15.75">
      <c r="A44" s="69"/>
      <c r="B44" s="70" t="s">
        <v>43</v>
      </c>
      <c r="C44" s="71"/>
      <c r="D44" s="71"/>
    </row>
    <row r="45" spans="1:4" ht="14.25">
      <c r="A45" s="72" t="s">
        <v>10</v>
      </c>
      <c r="B45" s="34" t="s">
        <v>11</v>
      </c>
      <c r="C45" s="35" t="s">
        <v>12</v>
      </c>
      <c r="D45" s="35" t="s">
        <v>13</v>
      </c>
    </row>
    <row r="46" spans="1:4" ht="25.5">
      <c r="A46" s="73">
        <v>511801</v>
      </c>
      <c r="B46" s="74" t="s">
        <v>44</v>
      </c>
      <c r="C46" s="75">
        <v>420</v>
      </c>
      <c r="D46" s="44">
        <f aca="true" t="shared" si="1" ref="D46:D53">C46*курс</f>
        <v>0</v>
      </c>
    </row>
    <row r="47" spans="1:4" ht="25.5">
      <c r="A47" s="73">
        <v>511802</v>
      </c>
      <c r="B47" s="74" t="s">
        <v>45</v>
      </c>
      <c r="C47" s="44">
        <v>536</v>
      </c>
      <c r="D47" s="44">
        <f t="shared" si="1"/>
        <v>0</v>
      </c>
    </row>
    <row r="48" spans="1:4" ht="12.75">
      <c r="A48" s="73">
        <v>511810</v>
      </c>
      <c r="B48" s="74" t="s">
        <v>46</v>
      </c>
      <c r="C48" s="44">
        <v>1008</v>
      </c>
      <c r="D48" s="44">
        <f t="shared" si="1"/>
        <v>0</v>
      </c>
    </row>
    <row r="49" spans="1:4" ht="12.75">
      <c r="A49" s="73">
        <v>511813</v>
      </c>
      <c r="B49" s="74" t="s">
        <v>47</v>
      </c>
      <c r="C49" s="44">
        <v>928</v>
      </c>
      <c r="D49" s="44">
        <f t="shared" si="1"/>
        <v>0</v>
      </c>
    </row>
    <row r="50" spans="1:4" ht="25.5">
      <c r="A50" s="73">
        <v>511820</v>
      </c>
      <c r="B50" s="54" t="s">
        <v>48</v>
      </c>
      <c r="C50" s="44">
        <v>1040</v>
      </c>
      <c r="D50" s="44">
        <f t="shared" si="1"/>
        <v>0</v>
      </c>
    </row>
    <row r="51" spans="1:4" ht="25.5">
      <c r="A51" s="73">
        <v>511821</v>
      </c>
      <c r="B51" s="54" t="s">
        <v>49</v>
      </c>
      <c r="C51" s="44">
        <v>1568</v>
      </c>
      <c r="D51" s="44">
        <f t="shared" si="1"/>
        <v>0</v>
      </c>
    </row>
    <row r="52" spans="1:4" ht="25.5">
      <c r="A52" s="73">
        <v>511822</v>
      </c>
      <c r="B52" s="54" t="s">
        <v>50</v>
      </c>
      <c r="C52" s="44">
        <v>808</v>
      </c>
      <c r="D52" s="44">
        <f t="shared" si="1"/>
        <v>0</v>
      </c>
    </row>
    <row r="53" spans="1:4" ht="25.5">
      <c r="A53" s="73">
        <v>511817</v>
      </c>
      <c r="B53" s="54" t="s">
        <v>51</v>
      </c>
      <c r="C53" s="44">
        <v>1608</v>
      </c>
      <c r="D53" s="44">
        <f t="shared" si="1"/>
        <v>0</v>
      </c>
    </row>
    <row r="54" spans="1:4" ht="25.5">
      <c r="A54" s="73">
        <v>511612</v>
      </c>
      <c r="B54" s="54" t="s">
        <v>52</v>
      </c>
      <c r="C54" s="44">
        <v>936</v>
      </c>
      <c r="D54" s="44">
        <f aca="true" t="shared" si="2" ref="D54:D64">C54*курс</f>
        <v>0</v>
      </c>
    </row>
    <row r="55" spans="1:4" ht="38.25">
      <c r="A55" s="73">
        <v>511828</v>
      </c>
      <c r="B55" s="54" t="s">
        <v>53</v>
      </c>
      <c r="C55" s="44">
        <v>1280</v>
      </c>
      <c r="D55" s="44">
        <f t="shared" si="2"/>
        <v>0</v>
      </c>
    </row>
    <row r="56" spans="1:4" ht="25.5">
      <c r="A56" s="76">
        <v>511844</v>
      </c>
      <c r="B56" s="77" t="s">
        <v>54</v>
      </c>
      <c r="C56" s="44">
        <v>1072</v>
      </c>
      <c r="D56" s="44">
        <f t="shared" si="2"/>
        <v>0</v>
      </c>
    </row>
    <row r="57" spans="1:4" ht="38.25">
      <c r="A57" s="73">
        <v>511829</v>
      </c>
      <c r="B57" s="78" t="s">
        <v>55</v>
      </c>
      <c r="C57" s="44">
        <v>2296</v>
      </c>
      <c r="D57" s="44">
        <f t="shared" si="2"/>
        <v>0</v>
      </c>
    </row>
    <row r="58" spans="1:4" ht="12.75">
      <c r="A58" s="73">
        <v>511887</v>
      </c>
      <c r="B58" s="74" t="s">
        <v>56</v>
      </c>
      <c r="C58" s="44">
        <v>2888</v>
      </c>
      <c r="D58" s="44">
        <f t="shared" si="2"/>
        <v>0</v>
      </c>
    </row>
    <row r="59" spans="1:4" ht="25.5">
      <c r="A59" s="73">
        <v>510085</v>
      </c>
      <c r="B59" s="74" t="s">
        <v>23</v>
      </c>
      <c r="C59" s="44">
        <v>216</v>
      </c>
      <c r="D59" s="44">
        <f t="shared" si="2"/>
        <v>0</v>
      </c>
    </row>
    <row r="60" spans="1:4" ht="25.5">
      <c r="A60" s="73">
        <v>510068</v>
      </c>
      <c r="B60" s="74" t="s">
        <v>57</v>
      </c>
      <c r="C60" s="44">
        <v>304</v>
      </c>
      <c r="D60" s="44">
        <f t="shared" si="2"/>
        <v>0</v>
      </c>
    </row>
    <row r="61" spans="1:4" ht="12.75">
      <c r="A61" s="73">
        <v>512584</v>
      </c>
      <c r="B61" s="74" t="s">
        <v>58</v>
      </c>
      <c r="C61" s="44">
        <v>256</v>
      </c>
      <c r="D61" s="44">
        <f t="shared" si="2"/>
        <v>0</v>
      </c>
    </row>
    <row r="62" spans="1:4" ht="25.5">
      <c r="A62" s="73">
        <v>511843</v>
      </c>
      <c r="B62" s="74" t="s">
        <v>59</v>
      </c>
      <c r="C62" s="44">
        <v>232</v>
      </c>
      <c r="D62" s="44">
        <f t="shared" si="2"/>
        <v>0</v>
      </c>
    </row>
    <row r="63" spans="1:4" ht="25.5">
      <c r="A63" s="73">
        <v>511845</v>
      </c>
      <c r="B63" s="74" t="s">
        <v>60</v>
      </c>
      <c r="C63" s="44">
        <v>312</v>
      </c>
      <c r="D63" s="44">
        <f t="shared" si="2"/>
        <v>0</v>
      </c>
    </row>
    <row r="64" spans="1:4" ht="12.75">
      <c r="A64" s="73">
        <v>511848</v>
      </c>
      <c r="B64" s="74" t="s">
        <v>61</v>
      </c>
      <c r="C64" s="44">
        <v>256</v>
      </c>
      <c r="D64" s="44">
        <f t="shared" si="2"/>
        <v>0</v>
      </c>
    </row>
    <row r="65" spans="1:4" ht="12.75">
      <c r="A65" s="73">
        <v>512517</v>
      </c>
      <c r="B65" s="74" t="s">
        <v>62</v>
      </c>
      <c r="C65" s="79">
        <v>400</v>
      </c>
      <c r="D65" s="44">
        <f aca="true" t="shared" si="3" ref="D65:D96">C65*курс</f>
        <v>0</v>
      </c>
    </row>
    <row r="66" spans="1:4" ht="25.5">
      <c r="A66" s="76">
        <v>511849</v>
      </c>
      <c r="B66" s="80" t="s">
        <v>63</v>
      </c>
      <c r="C66" s="44">
        <v>448</v>
      </c>
      <c r="D66" s="44">
        <f t="shared" si="3"/>
        <v>0</v>
      </c>
    </row>
    <row r="67" spans="1:4" ht="12.75">
      <c r="A67" s="73">
        <v>512511</v>
      </c>
      <c r="B67" s="74" t="s">
        <v>64</v>
      </c>
      <c r="C67" s="75">
        <v>1232</v>
      </c>
      <c r="D67" s="44">
        <f t="shared" si="3"/>
        <v>0</v>
      </c>
    </row>
    <row r="68" spans="1:4" ht="12.75">
      <c r="A68" s="73">
        <v>511799</v>
      </c>
      <c r="B68" s="74" t="s">
        <v>65</v>
      </c>
      <c r="C68" s="75">
        <v>880</v>
      </c>
      <c r="D68" s="44">
        <f t="shared" si="3"/>
        <v>0</v>
      </c>
    </row>
    <row r="69" spans="1:4" ht="25.5">
      <c r="A69" s="81">
        <v>510071</v>
      </c>
      <c r="B69" s="54" t="s">
        <v>66</v>
      </c>
      <c r="C69" s="75">
        <v>1680</v>
      </c>
      <c r="D69" s="44">
        <f t="shared" si="3"/>
        <v>0</v>
      </c>
    </row>
    <row r="70" spans="1:4" ht="25.5">
      <c r="A70" s="73">
        <v>511626</v>
      </c>
      <c r="B70" s="74" t="s">
        <v>67</v>
      </c>
      <c r="C70" s="44">
        <v>352</v>
      </c>
      <c r="D70" s="44">
        <f t="shared" si="3"/>
        <v>0</v>
      </c>
    </row>
    <row r="71" spans="1:4" ht="25.5">
      <c r="A71" s="73">
        <v>511627</v>
      </c>
      <c r="B71" s="74" t="s">
        <v>68</v>
      </c>
      <c r="C71" s="44">
        <v>420</v>
      </c>
      <c r="D71" s="44">
        <f t="shared" si="3"/>
        <v>0</v>
      </c>
    </row>
    <row r="72" spans="1:4" ht="12.75">
      <c r="A72" s="73">
        <v>511711</v>
      </c>
      <c r="B72" s="74" t="s">
        <v>69</v>
      </c>
      <c r="C72" s="75">
        <v>1008</v>
      </c>
      <c r="D72" s="44">
        <f t="shared" si="3"/>
        <v>0</v>
      </c>
    </row>
    <row r="73" spans="1:4" ht="25.5">
      <c r="A73" s="73">
        <v>511735</v>
      </c>
      <c r="B73" s="74" t="s">
        <v>70</v>
      </c>
      <c r="C73" s="75">
        <v>928</v>
      </c>
      <c r="D73" s="44">
        <f t="shared" si="3"/>
        <v>0</v>
      </c>
    </row>
    <row r="74" spans="1:4" ht="12.75">
      <c r="A74" s="73">
        <v>510016</v>
      </c>
      <c r="B74" s="82" t="s">
        <v>71</v>
      </c>
      <c r="C74" s="75">
        <v>288</v>
      </c>
      <c r="D74" s="44">
        <f t="shared" si="3"/>
        <v>0</v>
      </c>
    </row>
    <row r="75" spans="1:4" ht="12.75">
      <c r="A75" s="73">
        <v>510088</v>
      </c>
      <c r="B75" s="80" t="s">
        <v>72</v>
      </c>
      <c r="C75" s="75">
        <v>296</v>
      </c>
      <c r="D75" s="44">
        <f t="shared" si="3"/>
        <v>0</v>
      </c>
    </row>
    <row r="76" spans="1:4" ht="25.5">
      <c r="A76" s="73">
        <v>511833</v>
      </c>
      <c r="B76" s="74" t="s">
        <v>73</v>
      </c>
      <c r="C76" s="75">
        <v>152</v>
      </c>
      <c r="D76" s="44">
        <f t="shared" si="3"/>
        <v>0</v>
      </c>
    </row>
    <row r="77" spans="1:4" ht="12.75">
      <c r="A77" s="73">
        <v>510089</v>
      </c>
      <c r="B77" s="82" t="s">
        <v>74</v>
      </c>
      <c r="C77" s="75">
        <v>208</v>
      </c>
      <c r="D77" s="44">
        <f t="shared" si="3"/>
        <v>0</v>
      </c>
    </row>
    <row r="78" spans="1:4" ht="12.75">
      <c r="A78" s="73">
        <v>511886</v>
      </c>
      <c r="B78" s="74" t="s">
        <v>75</v>
      </c>
      <c r="C78" s="75">
        <v>560</v>
      </c>
      <c r="D78" s="44">
        <f t="shared" si="3"/>
        <v>0</v>
      </c>
    </row>
    <row r="79" spans="1:4" ht="12.75">
      <c r="A79" s="73">
        <v>511733</v>
      </c>
      <c r="B79" s="74" t="s">
        <v>76</v>
      </c>
      <c r="C79" s="75">
        <v>704</v>
      </c>
      <c r="D79" s="44">
        <f t="shared" si="3"/>
        <v>0</v>
      </c>
    </row>
    <row r="80" spans="1:4" ht="25.5">
      <c r="A80" s="73">
        <v>511853</v>
      </c>
      <c r="B80" s="74" t="s">
        <v>32</v>
      </c>
      <c r="C80" s="75">
        <v>648</v>
      </c>
      <c r="D80" s="44">
        <f t="shared" si="3"/>
        <v>0</v>
      </c>
    </row>
    <row r="81" spans="1:4" ht="25.5">
      <c r="A81" s="73">
        <v>511854</v>
      </c>
      <c r="B81" s="74" t="s">
        <v>77</v>
      </c>
      <c r="C81" s="75">
        <v>1152</v>
      </c>
      <c r="D81" s="44">
        <f t="shared" si="3"/>
        <v>0</v>
      </c>
    </row>
    <row r="82" spans="1:4" ht="25.5">
      <c r="A82" s="73">
        <v>511852</v>
      </c>
      <c r="B82" s="74" t="s">
        <v>78</v>
      </c>
      <c r="C82" s="75">
        <v>1144</v>
      </c>
      <c r="D82" s="44">
        <f t="shared" si="3"/>
        <v>0</v>
      </c>
    </row>
    <row r="83" spans="1:4" ht="25.5">
      <c r="A83" s="73">
        <v>511729</v>
      </c>
      <c r="B83" s="74" t="s">
        <v>79</v>
      </c>
      <c r="C83" s="75">
        <v>736</v>
      </c>
      <c r="D83" s="44">
        <f t="shared" si="3"/>
        <v>0</v>
      </c>
    </row>
    <row r="84" spans="1:4" ht="12.75">
      <c r="A84" s="73">
        <v>511704</v>
      </c>
      <c r="B84" s="74" t="s">
        <v>80</v>
      </c>
      <c r="C84" s="75">
        <v>208</v>
      </c>
      <c r="D84" s="44">
        <f t="shared" si="3"/>
        <v>0</v>
      </c>
    </row>
    <row r="85" spans="1:4" ht="12.75">
      <c r="A85" s="73">
        <v>511701</v>
      </c>
      <c r="B85" s="74" t="s">
        <v>81</v>
      </c>
      <c r="C85" s="75">
        <v>232</v>
      </c>
      <c r="D85" s="44">
        <f t="shared" si="3"/>
        <v>0</v>
      </c>
    </row>
    <row r="86" spans="1:4" ht="25.5">
      <c r="A86" s="73">
        <v>511686</v>
      </c>
      <c r="B86" s="74" t="s">
        <v>82</v>
      </c>
      <c r="C86" s="75">
        <v>840</v>
      </c>
      <c r="D86" s="44">
        <f t="shared" si="3"/>
        <v>0</v>
      </c>
    </row>
    <row r="87" spans="1:4" ht="25.5">
      <c r="A87" s="73">
        <v>510524</v>
      </c>
      <c r="B87" s="74" t="s">
        <v>83</v>
      </c>
      <c r="C87" s="75">
        <v>184</v>
      </c>
      <c r="D87" s="44">
        <f t="shared" si="3"/>
        <v>0</v>
      </c>
    </row>
    <row r="88" spans="1:4" ht="38.25">
      <c r="A88" s="73">
        <v>511679</v>
      </c>
      <c r="B88" s="74" t="s">
        <v>84</v>
      </c>
      <c r="C88" s="75">
        <v>696</v>
      </c>
      <c r="D88" s="44">
        <f t="shared" si="3"/>
        <v>0</v>
      </c>
    </row>
    <row r="89" spans="1:4" ht="12.75">
      <c r="A89" s="73">
        <v>462048</v>
      </c>
      <c r="B89" s="74" t="s">
        <v>85</v>
      </c>
      <c r="C89" s="75">
        <v>992</v>
      </c>
      <c r="D89" s="44">
        <f t="shared" si="3"/>
        <v>0</v>
      </c>
    </row>
    <row r="90" spans="1:4" ht="51">
      <c r="A90" s="73">
        <v>462051</v>
      </c>
      <c r="B90" s="74" t="s">
        <v>86</v>
      </c>
      <c r="C90" s="75">
        <v>1328</v>
      </c>
      <c r="D90" s="44">
        <f t="shared" si="3"/>
        <v>0</v>
      </c>
    </row>
    <row r="91" spans="1:4" ht="38.25">
      <c r="A91" s="73">
        <v>462061</v>
      </c>
      <c r="B91" s="83" t="s">
        <v>87</v>
      </c>
      <c r="C91" s="75">
        <v>1152</v>
      </c>
      <c r="D91" s="44">
        <f t="shared" si="3"/>
        <v>0</v>
      </c>
    </row>
    <row r="92" spans="1:4" ht="25.5">
      <c r="A92" s="73">
        <v>462068</v>
      </c>
      <c r="B92" s="82" t="s">
        <v>88</v>
      </c>
      <c r="C92" s="75">
        <v>1400</v>
      </c>
      <c r="D92" s="44">
        <f t="shared" si="3"/>
        <v>0</v>
      </c>
    </row>
    <row r="93" spans="1:4" ht="51">
      <c r="A93" s="73">
        <v>462050</v>
      </c>
      <c r="B93" s="84" t="s">
        <v>89</v>
      </c>
      <c r="C93" s="75">
        <v>1680</v>
      </c>
      <c r="D93" s="44">
        <f t="shared" si="3"/>
        <v>0</v>
      </c>
    </row>
    <row r="94" spans="1:4" ht="25.5">
      <c r="A94" s="73">
        <v>462054</v>
      </c>
      <c r="B94" s="74" t="s">
        <v>90</v>
      </c>
      <c r="C94" s="75">
        <v>1824</v>
      </c>
      <c r="D94" s="44">
        <f t="shared" si="3"/>
        <v>0</v>
      </c>
    </row>
    <row r="95" spans="1:4" ht="12.75">
      <c r="A95" s="73">
        <v>462007</v>
      </c>
      <c r="B95" s="74" t="s">
        <v>91</v>
      </c>
      <c r="C95" s="75">
        <v>728</v>
      </c>
      <c r="D95" s="44">
        <f t="shared" si="3"/>
        <v>0</v>
      </c>
    </row>
    <row r="96" spans="1:4" ht="12.75">
      <c r="A96" s="73">
        <v>462049</v>
      </c>
      <c r="B96" s="74" t="s">
        <v>92</v>
      </c>
      <c r="C96" s="75">
        <v>872</v>
      </c>
      <c r="D96" s="44">
        <f t="shared" si="3"/>
        <v>0</v>
      </c>
    </row>
    <row r="97" spans="1:4" ht="12.75">
      <c r="A97" s="73">
        <v>462058</v>
      </c>
      <c r="B97" s="74" t="s">
        <v>93</v>
      </c>
      <c r="C97" s="75">
        <v>728</v>
      </c>
      <c r="D97" s="44">
        <f aca="true" t="shared" si="4" ref="D97:D111">C97*курс</f>
        <v>0</v>
      </c>
    </row>
    <row r="98" spans="1:4" ht="12.75">
      <c r="A98" s="73">
        <v>462057</v>
      </c>
      <c r="B98" s="74" t="s">
        <v>94</v>
      </c>
      <c r="C98" s="75">
        <v>1344</v>
      </c>
      <c r="D98" s="44">
        <f t="shared" si="4"/>
        <v>0</v>
      </c>
    </row>
    <row r="99" spans="1:4" ht="12.75">
      <c r="A99" s="85">
        <v>815022</v>
      </c>
      <c r="B99" s="74" t="s">
        <v>95</v>
      </c>
      <c r="C99" s="75">
        <v>192</v>
      </c>
      <c r="D99" s="44">
        <f t="shared" si="4"/>
        <v>0</v>
      </c>
    </row>
    <row r="100" spans="1:4" ht="25.5">
      <c r="A100" s="86">
        <v>512578</v>
      </c>
      <c r="B100" s="74" t="s">
        <v>96</v>
      </c>
      <c r="C100" s="75">
        <v>400</v>
      </c>
      <c r="D100" s="44">
        <f t="shared" si="4"/>
        <v>0</v>
      </c>
    </row>
    <row r="101" spans="1:4" ht="12.75">
      <c r="A101" s="86">
        <v>511417</v>
      </c>
      <c r="B101" s="74" t="s">
        <v>97</v>
      </c>
      <c r="C101" s="75">
        <v>424</v>
      </c>
      <c r="D101" s="44">
        <f t="shared" si="4"/>
        <v>0</v>
      </c>
    </row>
    <row r="102" spans="1:4" ht="12.75">
      <c r="A102" s="85">
        <v>512568</v>
      </c>
      <c r="B102" s="74" t="s">
        <v>98</v>
      </c>
      <c r="C102" s="75">
        <v>424</v>
      </c>
      <c r="D102" s="44">
        <f t="shared" si="4"/>
        <v>0</v>
      </c>
    </row>
    <row r="103" spans="1:4" ht="12.75">
      <c r="A103" s="85">
        <v>511888</v>
      </c>
      <c r="B103" s="74" t="s">
        <v>99</v>
      </c>
      <c r="C103" s="75">
        <v>880</v>
      </c>
      <c r="D103" s="44">
        <f t="shared" si="4"/>
        <v>0</v>
      </c>
    </row>
    <row r="104" spans="1:4" ht="12.75">
      <c r="A104" s="85">
        <v>370530</v>
      </c>
      <c r="B104" s="54" t="s">
        <v>100</v>
      </c>
      <c r="C104" s="75">
        <v>112</v>
      </c>
      <c r="D104" s="44">
        <f t="shared" si="4"/>
        <v>0</v>
      </c>
    </row>
    <row r="105" spans="1:4" ht="12.75">
      <c r="A105" s="85">
        <v>370529</v>
      </c>
      <c r="B105" s="74" t="s">
        <v>101</v>
      </c>
      <c r="C105" s="75">
        <v>176</v>
      </c>
      <c r="D105" s="44">
        <f t="shared" si="4"/>
        <v>0</v>
      </c>
    </row>
    <row r="106" spans="1:4" ht="25.5">
      <c r="A106" s="73">
        <v>511746</v>
      </c>
      <c r="B106" s="87" t="s">
        <v>102</v>
      </c>
      <c r="C106" s="75">
        <v>4880</v>
      </c>
      <c r="D106" s="44">
        <f t="shared" si="4"/>
        <v>0</v>
      </c>
    </row>
    <row r="107" spans="1:4" ht="25.5">
      <c r="A107" s="73">
        <v>463571</v>
      </c>
      <c r="B107" s="74" t="s">
        <v>103</v>
      </c>
      <c r="C107" s="75">
        <v>1200</v>
      </c>
      <c r="D107" s="44">
        <f t="shared" si="4"/>
        <v>0</v>
      </c>
    </row>
    <row r="108" spans="1:4" ht="12.75">
      <c r="A108" s="73">
        <v>511409</v>
      </c>
      <c r="B108" s="74" t="s">
        <v>104</v>
      </c>
      <c r="C108" s="75">
        <v>208</v>
      </c>
      <c r="D108" s="44">
        <f t="shared" si="4"/>
        <v>0</v>
      </c>
    </row>
    <row r="109" spans="1:4" ht="12.75">
      <c r="A109" s="73">
        <v>511435</v>
      </c>
      <c r="B109" s="74" t="s">
        <v>105</v>
      </c>
      <c r="C109" s="75">
        <v>632</v>
      </c>
      <c r="D109" s="44">
        <f t="shared" si="4"/>
        <v>0</v>
      </c>
    </row>
    <row r="110" spans="1:4" ht="12.75">
      <c r="A110" s="88">
        <v>463537</v>
      </c>
      <c r="B110" s="74" t="s">
        <v>106</v>
      </c>
      <c r="C110" s="75">
        <v>700</v>
      </c>
      <c r="D110" s="44">
        <f t="shared" si="4"/>
        <v>0</v>
      </c>
    </row>
    <row r="111" spans="1:4" ht="12.75">
      <c r="A111" s="73">
        <v>511690</v>
      </c>
      <c r="B111" s="74" t="s">
        <v>107</v>
      </c>
      <c r="C111" s="75">
        <v>930</v>
      </c>
      <c r="D111" s="44">
        <f t="shared" si="4"/>
        <v>0</v>
      </c>
    </row>
    <row r="114" ht="13.5" thickBot="1"/>
    <row r="115" spans="1:5" s="90" customFormat="1" ht="16.5" customHeight="1" thickBot="1">
      <c r="A115" s="97" t="s">
        <v>108</v>
      </c>
      <c r="B115" s="98"/>
      <c r="C115" s="98"/>
      <c r="D115" s="99"/>
      <c r="E115" s="89"/>
    </row>
    <row r="116" spans="1:5" s="90" customFormat="1" ht="9" customHeight="1" thickBot="1">
      <c r="A116" s="91"/>
      <c r="C116" s="92"/>
      <c r="D116" s="93"/>
      <c r="E116" s="94"/>
    </row>
    <row r="117" spans="1:5" s="96" customFormat="1" ht="99" customHeight="1" thickBot="1">
      <c r="A117" s="100" t="s">
        <v>109</v>
      </c>
      <c r="B117" s="101"/>
      <c r="C117" s="101"/>
      <c r="D117" s="102"/>
      <c r="E117" s="95"/>
    </row>
    <row r="244" ht="13.5" thickBot="1"/>
    <row r="245" spans="1:5" s="90" customFormat="1" ht="16.5" customHeight="1" thickBot="1">
      <c r="A245" s="97" t="s">
        <v>108</v>
      </c>
      <c r="B245" s="98"/>
      <c r="C245" s="98"/>
      <c r="D245" s="99"/>
      <c r="E245" s="89"/>
    </row>
    <row r="246" spans="1:5" s="90" customFormat="1" ht="9" customHeight="1" thickBot="1">
      <c r="A246" s="91"/>
      <c r="C246" s="92"/>
      <c r="D246" s="93"/>
      <c r="E246" s="94"/>
    </row>
    <row r="247" spans="1:5" s="96" customFormat="1" ht="99" customHeight="1" thickBot="1">
      <c r="A247" s="100" t="s">
        <v>109</v>
      </c>
      <c r="B247" s="101"/>
      <c r="C247" s="101"/>
      <c r="D247" s="102"/>
      <c r="E247" s="95"/>
    </row>
  </sheetData>
  <sheetProtection/>
  <mergeCells count="4">
    <mergeCell ref="A245:D245"/>
    <mergeCell ref="A247:D247"/>
    <mergeCell ref="A115:D115"/>
    <mergeCell ref="A117:D117"/>
  </mergeCells>
  <printOptions/>
  <pageMargins left="0.77" right="0.3" top="0.46" bottom="0.56" header="0.28" footer="0.36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Stomatorg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a.kalinin</dc:creator>
  <cp:keywords/>
  <dc:description/>
  <cp:lastModifiedBy>a.kalinin</cp:lastModifiedBy>
  <dcterms:created xsi:type="dcterms:W3CDTF">2014-10-13T15:19:37Z</dcterms:created>
  <dcterms:modified xsi:type="dcterms:W3CDTF">2014-12-29T15:09:30Z</dcterms:modified>
  <cp:category/>
  <cp:version/>
  <cp:contentType/>
  <cp:contentStatus/>
</cp:coreProperties>
</file>